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udget\2022-2023 Budget Files\"/>
    </mc:Choice>
  </mc:AlternateContent>
  <bookViews>
    <workbookView xWindow="0" yWindow="0" windowWidth="23040" windowHeight="9372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<sst xmlns="http://schemas.openxmlformats.org/spreadsheetml/2006/main" count="2217" uniqueCount="2175">
  <si>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</si>
  <si>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</si>
  <si>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</si>
  <si>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</si>
  <si>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</si>
  <si>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</si>
  <si>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</si>
  <si>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</si>
  <si>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</si>
  <si>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</si>
  <si>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</si>
  <si>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</si>
  <si>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</si>
  <si>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</si>
  <si>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</si>
  <si>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</si>
  <si>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</si>
  <si>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</si>
  <si>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</si>
  <si>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</si>
  <si>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</si>
  <si>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</si>
  <si>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</si>
  <si>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</si>
  <si>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</si>
  <si>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</si>
  <si>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</si>
  <si>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</si>
  <si>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</si>
  <si>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</si>
  <si>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</si>
  <si>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</si>
  <si>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</si>
  <si>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</si>
  <si>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</si>
  <si>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</si>
  <si>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</si>
  <si>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</si>
  <si>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</si>
  <si>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</si>
  <si>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</si>
  <si>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</si>
  <si>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</si>
  <si>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</si>
  <si>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</si>
  <si>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</si>
  <si>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</si>
  <si>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</si>
  <si>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</si>
  <si>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</si>
  <si>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</si>
  <si>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</si>
  <si>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</si>
  <si>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</si>
  <si>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</si>
  <si>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</si>
  <si>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</si>
  <si>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</si>
  <si>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</si>
  <si>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</si>
  <si>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</si>
  <si>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</si>
  <si>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</si>
  <si>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</si>
  <si>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</si>
  <si>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</si>
  <si>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</si>
  <si>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</si>
  <si>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</si>
  <si>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</si>
  <si>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</si>
  <si>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</si>
  <si>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</si>
  <si>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</si>
  <si>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</si>
  <si>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</si>
  <si>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</si>
  <si>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</si>
  <si>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</si>
  <si>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</si>
  <si>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</si>
  <si>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</si>
  <si>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</si>
  <si>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</si>
  <si>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</si>
  <si>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</si>
  <si>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</si>
  <si>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</si>
  <si>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</si>
  <si>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</si>
  <si>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</si>
  <si>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</si>
  <si>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</si>
  <si>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</si>
  <si>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</si>
  <si>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</si>
  <si>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</si>
  <si>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</si>
  <si>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</si>
  <si>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</si>
  <si>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</si>
  <si>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</si>
  <si>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</si>
  <si>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</si>
  <si>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</si>
  <si>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</si>
  <si>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</si>
  <si>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</si>
  <si>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</si>
  <si>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</si>
  <si>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</si>
  <si>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</si>
  <si>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</si>
  <si>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</si>
  <si>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</si>
  <si>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</si>
  <si>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</si>
  <si>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</si>
  <si>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</si>
  <si>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</si>
  <si>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</si>
  <si>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</si>
  <si>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</si>
  <si>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</si>
  <si>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</si>
  <si>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</si>
  <si>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</si>
  <si>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</si>
  <si>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</si>
  <si>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</si>
  <si>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</si>
  <si>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</si>
  <si>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</si>
  <si>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</si>
  <si>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</si>
  <si>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</si>
  <si>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</si>
  <si>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</si>
  <si>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</si>
  <si>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</si>
  <si>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</si>
  <si>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</si>
  <si>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</si>
  <si>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</si>
  <si>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</si>
  <si>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</si>
  <si>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</si>
  <si>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</si>
  <si>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</si>
  <si>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</si>
  <si>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</si>
  <si>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</si>
  <si>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</si>
  <si>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</si>
  <si>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</si>
  <si>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</si>
  <si>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</si>
  <si>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</si>
  <si>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</si>
  <si>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</si>
  <si>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</si>
  <si>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</si>
  <si>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</si>
  <si>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</si>
  <si>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</si>
  <si>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</si>
  <si>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</si>
  <si>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</si>
  <si>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</si>
  <si>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</si>
  <si>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</si>
  <si>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</si>
  <si>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</si>
  <si>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</si>
  <si>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</si>
  <si>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</si>
  <si>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</si>
  <si>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</si>
  <si>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</si>
  <si>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</si>
  <si>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</si>
  <si>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</si>
  <si>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</si>
  <si>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</si>
  <si>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</si>
  <si>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</si>
  <si>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</si>
  <si>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</si>
  <si>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</si>
  <si>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</si>
  <si>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</si>
  <si>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</si>
  <si>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</si>
  <si>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</si>
  <si>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</si>
  <si>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</si>
  <si>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</si>
  <si>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</si>
  <si>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</si>
  <si>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</si>
  <si>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</si>
  <si>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</si>
  <si>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</si>
  <si>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</si>
  <si>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</si>
  <si>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</si>
  <si>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</si>
  <si>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</si>
  <si>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</si>
  <si>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</si>
  <si>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</si>
  <si>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</si>
  <si>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</si>
  <si>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</si>
  <si>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</si>
  <si>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</si>
  <si>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</si>
  <si>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</si>
  <si>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</si>
  <si>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</si>
  <si>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</si>
  <si>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</si>
  <si>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</si>
  <si>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</si>
  <si>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</si>
  <si>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</si>
  <si>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</si>
  <si>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</si>
  <si>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</si>
  <si>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</si>
  <si>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</si>
  <si>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</si>
  <si>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</si>
  <si>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</si>
  <si>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</si>
  <si>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</si>
  <si>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</si>
  <si>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</si>
  <si>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</si>
  <si>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</si>
  <si>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</si>
  <si>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</si>
  <si>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</si>
  <si>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</si>
  <si>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</si>
  <si>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</si>
  <si>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</si>
  <si>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</si>
  <si>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</si>
  <si>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</si>
  <si>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</si>
  <si>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</si>
  <si>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</si>
  <si>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</si>
  <si>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</si>
  <si>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</si>
  <si>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</si>
  <si>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</si>
  <si>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</si>
  <si>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</si>
  <si>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</si>
  <si>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</si>
  <si>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</si>
  <si>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</si>
  <si>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</si>
  <si>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</si>
  <si>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</si>
  <si>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</si>
  <si>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</si>
  <si>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</si>
  <si>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</si>
  <si>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</si>
  <si>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</si>
  <si>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</si>
  <si>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</si>
  <si>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</si>
  <si>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</si>
  <si>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</si>
  <si>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</si>
  <si>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</si>
  <si>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</si>
  <si>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</si>
  <si>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</si>
  <si>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</si>
  <si>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</si>
  <si>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</si>
  <si>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</si>
  <si>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</si>
  <si>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</si>
  <si>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</si>
  <si>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</si>
  <si>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</si>
  <si>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</si>
  <si>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</si>
  <si>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</si>
  <si>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</si>
  <si>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</si>
  <si>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</si>
  <si>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</si>
  <si>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</si>
  <si>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</si>
  <si>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</si>
  <si>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</si>
  <si>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</si>
  <si>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</si>
  <si>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</si>
  <si>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</si>
  <si>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</si>
  <si>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</si>
  <si>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</si>
  <si>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</si>
  <si>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</si>
  <si>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</si>
  <si>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</si>
  <si>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</si>
  <si>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</si>
  <si>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</si>
  <si>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</si>
  <si>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</si>
  <si>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</si>
  <si>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</si>
  <si>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</si>
  <si>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</si>
  <si>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</si>
  <si>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</si>
  <si>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</si>
  <si>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</si>
  <si>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</si>
  <si>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</si>
  <si>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</si>
  <si>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</si>
  <si>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</si>
  <si>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</si>
  <si>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</si>
  <si>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</si>
  <si>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</si>
  <si>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</si>
  <si>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</si>
  <si>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</si>
  <si>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</si>
  <si>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</si>
  <si>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</si>
  <si>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</si>
  <si>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</si>
  <si>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</si>
  <si>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</si>
  <si>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</si>
  <si>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</si>
  <si>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</si>
  <si>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</si>
  <si>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</si>
  <si>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</si>
  <si>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</si>
  <si>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</si>
  <si>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</si>
  <si>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</si>
  <si>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</si>
  <si>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</si>
  <si>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</si>
  <si>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</si>
  <si>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</si>
  <si>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</si>
  <si>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</si>
  <si>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</si>
  <si>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</si>
  <si>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</si>
  <si>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</si>
  <si>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</si>
  <si>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</si>
  <si>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</si>
  <si>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</si>
  <si>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</si>
  <si>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</si>
  <si>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</si>
  <si>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</si>
  <si>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</si>
  <si>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</si>
  <si>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</si>
  <si>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</si>
  <si>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</si>
  <si>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</si>
  <si>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</si>
  <si>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</si>
  <si>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</si>
  <si>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</si>
  <si>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</si>
  <si>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</si>
  <si>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</si>
  <si>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</si>
  <si>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</si>
  <si>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</si>
  <si>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</si>
  <si>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</si>
  <si>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</si>
  <si>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</si>
  <si>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</si>
  <si>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</si>
  <si>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</si>
  <si>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</si>
  <si>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</si>
  <si>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</si>
  <si>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</si>
  <si>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</si>
  <si>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</si>
  <si>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</si>
  <si>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</si>
  <si>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</si>
  <si>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</si>
  <si>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</si>
  <si>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</si>
  <si>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</si>
  <si>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</si>
  <si>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</si>
  <si>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</si>
  <si>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</si>
  <si>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</si>
  <si>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</si>
  <si>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</si>
  <si>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</si>
  <si>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</si>
  <si>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</si>
  <si>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</si>
  <si>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</si>
  <si>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</si>
  <si>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</si>
  <si>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</si>
  <si>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</si>
  <si>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</si>
  <si>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</si>
  <si>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</si>
  <si>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</si>
  <si>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</si>
  <si>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</si>
  <si>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</si>
  <si>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</si>
  <si>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</si>
  <si>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</si>
  <si>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</si>
  <si>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</si>
  <si>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</si>
  <si>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</si>
  <si>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</si>
  <si>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</si>
  <si>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</si>
  <si>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</si>
  <si>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</si>
  <si>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</si>
  <si>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</si>
  <si>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</si>
  <si>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</si>
  <si>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</si>
  <si>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</si>
  <si>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</si>
  <si>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</si>
  <si>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</si>
  <si>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</si>
  <si>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</si>
  <si>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</si>
  <si>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</si>
  <si>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</si>
  <si>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</si>
  <si>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</si>
  <si>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</si>
  <si>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</si>
  <si>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</si>
  <si>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</si>
  <si>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</si>
  <si>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</si>
  <si>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</si>
  <si>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</si>
  <si>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</si>
  <si>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</si>
  <si>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</si>
  <si>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</si>
  <si>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</si>
  <si>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</si>
  <si>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</si>
  <si>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</si>
  <si>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</si>
  <si>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</si>
  <si>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</si>
  <si>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</si>
  <si>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</si>
  <si>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</si>
  <si>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</si>
  <si>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</si>
  <si>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</si>
  <si>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</si>
  <si>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</si>
  <si>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</si>
  <si>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</si>
  <si>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</si>
  <si>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</si>
  <si>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</si>
  <si>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</si>
  <si>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</si>
  <si>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</si>
  <si>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</si>
  <si>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</si>
  <si>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</si>
  <si>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</si>
  <si>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</si>
  <si>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</si>
  <si>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</si>
  <si>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</si>
  <si>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</si>
  <si>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</si>
  <si>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</si>
  <si>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</si>
  <si>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</si>
  <si>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</si>
  <si>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</si>
  <si>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</si>
  <si>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</si>
  <si>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</si>
  <si>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</si>
  <si>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</si>
  <si>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</si>
  <si>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</si>
  <si>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</si>
  <si>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</si>
  <si>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</si>
  <si>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</si>
  <si>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</si>
  <si>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</si>
  <si>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</si>
  <si>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</si>
  <si>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</si>
  <si>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</si>
  <si>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</si>
  <si>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</si>
  <si>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</si>
  <si>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</si>
  <si>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</si>
  <si>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</si>
  <si>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</si>
  <si>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</si>
  <si>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</si>
  <si>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</si>
  <si>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</si>
  <si>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</si>
  <si>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</si>
  <si>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</si>
  <si>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</si>
  <si>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</si>
  <si>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</si>
  <si>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</si>
  <si>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</si>
  <si>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</si>
  <si>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</si>
  <si>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</si>
  <si>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</si>
  <si>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</si>
  <si>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</si>
  <si>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</si>
  <si>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</si>
  <si>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</si>
  <si>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</si>
  <si>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</si>
  <si>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</si>
  <si>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</si>
  <si>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</si>
  <si>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</si>
  <si>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</si>
  <si>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</si>
  <si>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</si>
  <si>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</si>
  <si>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</si>
  <si>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</si>
  <si>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</si>
  <si>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</si>
  <si>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</si>
  <si>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</si>
  <si>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</si>
  <si>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</si>
  <si>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</si>
  <si>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</si>
  <si>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</si>
  <si>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</si>
  <si>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</si>
  <si>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</si>
  <si>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</si>
  <si>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</si>
  <si>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</si>
  <si>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</si>
  <si>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</si>
  <si>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</si>
  <si>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</si>
  <si>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</si>
  <si>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</si>
  <si>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</si>
  <si>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</si>
  <si>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</si>
  <si>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</si>
  <si>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</si>
  <si>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</si>
  <si>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</si>
  <si>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</si>
  <si>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</si>
  <si>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</si>
  <si>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</si>
  <si>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</si>
  <si>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</si>
  <si>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</si>
  <si>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</si>
  <si>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</si>
  <si>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</si>
  <si>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</si>
  <si>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</si>
  <si>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</si>
  <si>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</si>
  <si>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</si>
  <si>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</si>
  <si>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</si>
  <si>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</si>
  <si>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</si>
  <si>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</si>
  <si>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</si>
  <si>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</si>
  <si>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</si>
  <si>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</si>
  <si>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</si>
  <si>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</si>
  <si>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</si>
  <si>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</si>
  <si>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</si>
  <si>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</si>
  <si>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</si>
  <si>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</si>
  <si>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</si>
  <si>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</si>
  <si>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</si>
  <si>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</si>
  <si>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</si>
  <si>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</si>
  <si>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</si>
  <si>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</si>
  <si>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</si>
  <si>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</si>
  <si>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</si>
  <si>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</si>
  <si>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</si>
  <si>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</si>
  <si>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</si>
  <si>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</si>
  <si>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</si>
  <si>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</si>
  <si>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</si>
  <si>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</si>
  <si>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</si>
  <si>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</si>
  <si>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</si>
  <si>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</si>
  <si>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</si>
  <si>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</si>
  <si>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</si>
  <si>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</si>
  <si>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</si>
  <si>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</si>
  <si>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</si>
  <si>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</si>
  <si>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</si>
  <si>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</si>
  <si>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</si>
  <si>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</si>
  <si>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</si>
  <si>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</si>
  <si>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</si>
  <si>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</si>
  <si>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</si>
  <si>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</si>
  <si>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</si>
  <si>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</si>
  <si>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</si>
  <si>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</si>
  <si>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</si>
  <si>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</si>
  <si>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</si>
  <si>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</si>
  <si>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</si>
  <si>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</si>
  <si>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</si>
  <si>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</si>
  <si>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</si>
  <si>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</si>
  <si>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</si>
  <si>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</si>
  <si>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</si>
  <si>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</si>
  <si>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</si>
  <si>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</si>
  <si>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</si>
  <si>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</si>
  <si>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</si>
  <si>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</si>
  <si>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</si>
  <si>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</si>
  <si>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</si>
  <si>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</si>
  <si>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</si>
  <si>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</si>
  <si>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</si>
  <si>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</si>
  <si>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</si>
  <si>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</si>
  <si>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</si>
  <si>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</si>
  <si>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</si>
  <si>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</si>
  <si>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</si>
  <si>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</si>
  <si>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</si>
  <si>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</si>
  <si>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</si>
  <si>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</si>
  <si>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</si>
  <si>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</si>
  <si>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</si>
  <si>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</si>
  <si>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</si>
  <si>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</si>
  <si>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</si>
  <si>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</si>
  <si>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</si>
  <si>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</si>
  <si>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</si>
  <si>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</si>
  <si>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</si>
  <si>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</si>
  <si>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</si>
  <si>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</si>
  <si>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</si>
  <si>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</si>
  <si>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</si>
  <si>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</si>
  <si>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</si>
  <si>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</si>
  <si>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</si>
  <si>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</si>
  <si>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</si>
  <si>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</si>
  <si>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</si>
  <si>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</si>
  <si>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</si>
  <si>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</si>
  <si>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</si>
  <si>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</si>
  <si>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</si>
  <si>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</si>
  <si>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</si>
  <si>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</si>
  <si>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</si>
  <si>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</si>
  <si>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</si>
  <si>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</si>
  <si>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</si>
  <si>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</si>
  <si>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</si>
  <si>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</si>
  <si>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</si>
  <si>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</si>
  <si>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</si>
  <si>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</si>
  <si>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</si>
  <si>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</si>
  <si>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</si>
  <si>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</si>
  <si>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</si>
  <si>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</si>
  <si>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</si>
  <si>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</si>
  <si>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</si>
  <si>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</si>
  <si>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</si>
  <si>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</si>
  <si>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</si>
  <si>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</si>
  <si>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</si>
  <si>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</si>
  <si>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</si>
  <si>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</si>
  <si>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</si>
  <si>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</si>
  <si>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</si>
  <si>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</si>
  <si>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</si>
  <si>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</si>
  <si>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</si>
  <si>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</si>
  <si>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</si>
  <si>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</si>
  <si>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</si>
  <si>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</si>
  <si>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</si>
  <si>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</si>
  <si>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</si>
  <si>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</si>
  <si>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</si>
  <si>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</si>
  <si>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</si>
  <si>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</si>
  <si>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</si>
  <si>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</si>
  <si>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</si>
  <si>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</si>
  <si>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</si>
  <si>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</si>
  <si>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</si>
  <si>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</si>
  <si>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</si>
  <si>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</si>
  <si>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</si>
  <si>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</si>
  <si>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</si>
  <si>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</si>
  <si>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</si>
  <si>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</si>
  <si>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</si>
  <si>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</si>
  <si>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</si>
  <si>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</si>
  <si>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</si>
  <si>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</si>
  <si>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</si>
  <si>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</si>
  <si>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</si>
  <si>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</si>
  <si>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</si>
  <si>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</si>
  <si>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</si>
  <si>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</si>
  <si>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</si>
  <si>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</si>
  <si>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</si>
  <si>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</si>
  <si>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</si>
  <si>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</si>
  <si>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</si>
  <si>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</si>
  <si>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</si>
  <si>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</si>
  <si>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</si>
  <si>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</si>
  <si>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</si>
  <si>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</si>
  <si>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</si>
  <si>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</si>
  <si>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</si>
  <si>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</si>
  <si>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</si>
  <si>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</si>
  <si>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</si>
  <si>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</si>
  <si>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</si>
  <si>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</si>
  <si>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</si>
  <si>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</si>
  <si>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</si>
  <si>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</si>
  <si>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</si>
  <si>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</si>
  <si>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</si>
  <si>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</si>
  <si>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</si>
  <si>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</si>
  <si>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</si>
  <si>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</si>
  <si>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</si>
  <si>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</si>
  <si>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</si>
  <si>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</si>
  <si>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</si>
  <si>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</si>
  <si>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</si>
  <si>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</si>
  <si>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</si>
  <si>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</si>
  <si>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</si>
  <si>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</si>
  <si>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</si>
  <si>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</si>
  <si>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</si>
  <si>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</si>
  <si>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</si>
  <si>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</si>
  <si>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</si>
  <si>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</si>
  <si>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</si>
  <si>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</si>
  <si>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</si>
  <si>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</si>
  <si>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</si>
  <si>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</si>
  <si>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</si>
  <si>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</si>
  <si>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</si>
  <si>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</si>
  <si>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</si>
  <si>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</si>
  <si>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</si>
  <si>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</si>
  <si>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</si>
  <si>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</si>
  <si>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</si>
  <si>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</si>
  <si>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</si>
  <si>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</si>
  <si>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</si>
  <si>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</si>
  <si>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</si>
  <si>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</si>
  <si>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</si>
  <si>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</si>
  <si>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</si>
  <si>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</si>
  <si>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</si>
  <si>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</si>
  <si>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</si>
  <si>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</si>
  <si>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</si>
  <si>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</si>
  <si>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</si>
  <si>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</si>
  <si>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</si>
  <si>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</si>
  <si>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</si>
  <si>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</si>
  <si>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</si>
  <si>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</si>
  <si>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</si>
  <si>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</si>
  <si>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</si>
  <si>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</si>
  <si>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</si>
  <si>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</si>
  <si>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</si>
  <si>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</si>
  <si>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</si>
  <si>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</si>
  <si>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</si>
  <si>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</si>
  <si>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</si>
  <si>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</si>
  <si>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</si>
  <si>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</si>
  <si>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</si>
  <si>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</si>
  <si>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</si>
  <si>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</si>
  <si>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</si>
  <si>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</si>
  <si>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</si>
  <si>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</si>
  <si>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</si>
  <si>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</si>
  <si>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</si>
  <si>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</si>
  <si>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</si>
  <si>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</si>
  <si>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</si>
  <si>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</si>
  <si>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</si>
  <si>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</si>
  <si>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</si>
  <si>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</si>
  <si>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</si>
  <si>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</si>
  <si>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</si>
  <si>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</si>
  <si>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</si>
  <si>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</si>
  <si>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</si>
  <si>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</si>
  <si>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</si>
  <si>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</si>
  <si>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</si>
  <si>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</si>
  <si>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</si>
  <si>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</si>
  <si>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</si>
  <si>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</si>
  <si>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</si>
  <si>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</si>
  <si>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</si>
  <si>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</si>
  <si>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</si>
  <si>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</si>
  <si>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</si>
  <si>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</si>
  <si>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</si>
  <si>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</si>
  <si>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</si>
  <si>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</si>
  <si>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</si>
  <si>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</si>
  <si>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</si>
  <si>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</si>
  <si>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</si>
  <si>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</si>
  <si>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</si>
  <si>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</si>
  <si>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</si>
  <si>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</si>
  <si>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</si>
  <si>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</si>
  <si>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</si>
  <si>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</si>
  <si>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</si>
  <si>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</si>
  <si>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</si>
  <si>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</si>
  <si>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</si>
  <si>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</si>
  <si>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</si>
  <si>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</si>
  <si>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</si>
  <si>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</si>
  <si>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</si>
  <si>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</si>
  <si>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</si>
  <si>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</si>
  <si>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</si>
  <si>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</si>
  <si>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</si>
  <si>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</si>
  <si>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</si>
  <si>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</si>
  <si>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</si>
  <si>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</si>
  <si>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</si>
  <si>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</si>
  <si>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</si>
  <si>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</si>
  <si>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</si>
  <si>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</si>
  <si>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</si>
  <si>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</si>
  <si>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</si>
  <si>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</si>
  <si>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</si>
  <si>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</si>
  <si>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</si>
  <si>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</si>
  <si>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</si>
  <si>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</si>
  <si>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</si>
  <si>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</si>
  <si>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</si>
  <si>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</si>
  <si>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</si>
  <si>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</si>
  <si>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</si>
  <si>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</si>
  <si>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</si>
  <si>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</si>
  <si>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</si>
  <si>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</si>
  <si>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</si>
  <si>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</si>
  <si>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</si>
  <si>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</si>
  <si>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</si>
  <si>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</si>
  <si>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</si>
  <si>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</si>
  <si>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</si>
  <si>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</si>
  <si>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</si>
  <si>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</si>
  <si>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</si>
  <si>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</si>
  <si>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</si>
  <si>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</si>
  <si>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</si>
  <si>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</si>
  <si>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</si>
  <si>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</si>
  <si>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</si>
  <si>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</si>
  <si>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</si>
  <si>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</si>
  <si>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</si>
  <si>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</si>
  <si>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</si>
  <si>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</si>
  <si>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</si>
  <si>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</si>
  <si>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</si>
  <si>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</si>
  <si>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</si>
  <si>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</si>
  <si>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</si>
  <si>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</si>
  <si>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</si>
  <si>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</si>
  <si>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</si>
  <si>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</si>
  <si>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</si>
  <si>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</si>
  <si>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</si>
  <si>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</si>
  <si>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</si>
  <si>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</si>
  <si>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</si>
  <si>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</si>
  <si>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</si>
  <si>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</si>
  <si>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</si>
  <si>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</si>
  <si>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</si>
  <si>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</si>
  <si>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</si>
  <si>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</si>
  <si>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</si>
  <si>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</si>
  <si>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</si>
  <si>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</si>
  <si>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</si>
  <si>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</si>
  <si>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</si>
  <si>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</si>
  <si>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</si>
  <si>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</si>
  <si>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</si>
  <si>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</si>
  <si>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</si>
  <si>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</si>
  <si>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</si>
  <si>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</si>
  <si>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</si>
  <si>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</si>
  <si>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</si>
  <si>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</si>
  <si>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</si>
  <si>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</si>
  <si>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</si>
  <si>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</si>
  <si>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</si>
  <si>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</si>
  <si>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</si>
  <si>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</si>
  <si>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</si>
  <si>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</si>
  <si>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</si>
  <si>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</si>
  <si>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</si>
  <si>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</si>
  <si>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</si>
  <si>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</si>
  <si>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</si>
  <si>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</si>
  <si>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</si>
  <si>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</si>
  <si>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</si>
  <si>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</si>
  <si>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</si>
  <si>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</si>
  <si>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</si>
  <si>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</si>
  <si>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</si>
  <si>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</si>
  <si>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</si>
  <si>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</si>
  <si>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</si>
  <si>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</si>
  <si>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</si>
  <si>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</si>
  <si>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</si>
  <si>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</si>
  <si>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</si>
  <si>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</si>
  <si>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</si>
  <si>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</si>
  <si>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</si>
  <si>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</si>
  <si>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</si>
  <si>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</si>
  <si>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</si>
  <si>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</si>
  <si>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</si>
  <si>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</si>
  <si>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</si>
  <si>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</si>
  <si>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</si>
  <si>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</si>
  <si>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</si>
  <si>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</si>
  <si>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</si>
  <si>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</si>
  <si>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</si>
  <si>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</si>
  <si>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</si>
  <si>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</si>
  <si>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</si>
  <si>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</si>
  <si>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</si>
  <si>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</si>
  <si>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</si>
  <si>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</si>
  <si>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</si>
  <si>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</si>
  <si>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</si>
  <si>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</si>
  <si>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</si>
  <si>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</si>
  <si>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</si>
  <si>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</si>
  <si>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</si>
  <si>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</si>
  <si>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</si>
  <si>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</si>
  <si>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</si>
  <si>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</si>
  <si>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</si>
  <si>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</si>
  <si>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</si>
  <si>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</si>
  <si>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</si>
  <si>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</si>
  <si>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</si>
  <si>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</si>
  <si>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</si>
  <si>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</si>
  <si>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</si>
  <si>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</si>
  <si>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</si>
  <si>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</si>
  <si>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</si>
  <si>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</si>
  <si>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</si>
  <si>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</si>
  <si>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</si>
  <si>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</si>
  <si>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</si>
  <si>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</si>
  <si>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</si>
  <si>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</si>
  <si>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</si>
  <si>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</si>
  <si>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</si>
  <si>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</si>
  <si>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</si>
  <si>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</si>
  <si>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</si>
  <si>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</si>
  <si>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</si>
  <si>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</si>
  <si>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</si>
  <si>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</si>
  <si>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</si>
  <si>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</si>
  <si>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</si>
  <si>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</si>
  <si>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</si>
  <si>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</si>
  <si>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</si>
  <si>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</si>
  <si>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</si>
  <si>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</si>
  <si>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</si>
  <si>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</si>
  <si>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</si>
  <si>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</si>
  <si>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</si>
  <si>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</si>
  <si>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</si>
  <si>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</si>
  <si>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</si>
  <si>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</si>
  <si>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</si>
  <si>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</si>
  <si>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</si>
  <si>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</si>
  <si>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</si>
  <si>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</si>
  <si>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</si>
  <si>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</si>
  <si>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</si>
  <si>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</si>
  <si>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</si>
  <si>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</si>
  <si>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</si>
  <si>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</si>
  <si>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</si>
  <si>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</si>
  <si>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</si>
  <si>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</si>
  <si>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</si>
  <si>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</si>
  <si>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</si>
  <si>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</si>
  <si>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</si>
  <si>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</si>
  <si>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</si>
  <si>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</si>
  <si>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</si>
  <si>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</si>
  <si>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</si>
  <si>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</si>
  <si>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</si>
  <si>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</si>
  <si>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</si>
  <si>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</si>
  <si>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</si>
  <si>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</si>
  <si>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</si>
  <si>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</si>
  <si>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</si>
  <si>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</si>
  <si>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</si>
  <si>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</si>
  <si>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</si>
  <si>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</si>
  <si>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</si>
  <si>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</si>
  <si>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</si>
  <si>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</si>
  <si>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</si>
  <si>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</si>
  <si>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</si>
  <si>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</si>
  <si>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</si>
  <si>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</si>
  <si>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</si>
  <si>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</si>
  <si>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</si>
  <si>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</si>
  <si>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</si>
  <si>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</si>
  <si>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</si>
  <si>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</si>
  <si>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</si>
  <si>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</si>
  <si>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</si>
  <si>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</si>
  <si>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</si>
  <si>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</si>
  <si>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</si>
  <si>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</si>
  <si>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</si>
  <si>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</si>
  <si>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</si>
  <si>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</si>
  <si>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</si>
  <si>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</si>
  <si>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</si>
  <si>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</si>
  <si>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</si>
  <si>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</si>
  <si>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</si>
  <si>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</si>
  <si>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</si>
  <si>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</si>
  <si>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</si>
  <si>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</si>
  <si>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</si>
  <si>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</si>
  <si>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</si>
  <si>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</si>
  <si>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</si>
  <si>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</si>
  <si>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</si>
  <si>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</si>
  <si>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</si>
  <si>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</si>
  <si>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</si>
  <si>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</si>
  <si>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</si>
  <si>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</si>
  <si>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</si>
  <si>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</si>
  <si>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</si>
  <si>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</si>
  <si>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</si>
  <si>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</si>
  <si>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</si>
  <si>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</si>
  <si>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</si>
  <si>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</si>
  <si>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</si>
  <si>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</si>
  <si>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</si>
  <si>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</si>
  <si>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</si>
  <si>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</si>
  <si>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</si>
  <si>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</si>
  <si>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</si>
  <si>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</si>
  <si>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</si>
  <si>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</si>
  <si>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</si>
  <si>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</si>
  <si>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</si>
  <si>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</si>
  <si>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</si>
  <si>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</si>
  <si>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</si>
  <si>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</si>
  <si>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</si>
  <si>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</si>
  <si>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</si>
  <si>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</si>
  <si>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</si>
  <si>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</si>
  <si>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</si>
  <si>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</si>
  <si>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</si>
  <si>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</si>
  <si>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</si>
  <si>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</si>
  <si>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</si>
  <si>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</si>
  <si>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</si>
  <si>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</si>
  <si>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</si>
  <si>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</si>
  <si>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</si>
  <si>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</si>
  <si>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</si>
  <si>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</si>
  <si>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</si>
  <si>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</si>
  <si>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</si>
  <si>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</si>
  <si>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</si>
  <si>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</si>
  <si>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</si>
  <si>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</si>
  <si>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</si>
  <si>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</si>
  <si>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</si>
  <si>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</si>
  <si>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</si>
  <si>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</si>
  <si>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</si>
  <si>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</si>
  <si>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</si>
  <si>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</si>
  <si>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</si>
  <si>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</si>
  <si>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</si>
  <si>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</si>
  <si>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</si>
  <si>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</si>
  <si>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</si>
  <si>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</si>
  <si>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</si>
  <si>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</si>
  <si>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</si>
  <si>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</si>
  <si>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</si>
  <si>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</si>
  <si>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</si>
  <si>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</si>
  <si>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</si>
  <si>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</si>
  <si>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</si>
  <si>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</si>
  <si>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</si>
  <si>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</si>
  <si>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</si>
  <si>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</si>
  <si>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</si>
  <si>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</si>
  <si>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</si>
  <si>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</si>
  <si>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</si>
  <si>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</si>
  <si>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</si>
  <si>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</si>
  <si>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</si>
  <si>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</si>
  <si>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</si>
  <si>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</si>
  <si>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</si>
  <si>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</si>
  <si>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</si>
  <si>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</si>
  <si>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</si>
  <si>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</si>
  <si>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</si>
  <si>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</si>
  <si>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</si>
  <si>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</si>
  <si>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</si>
  <si>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</si>
  <si>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</si>
  <si>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</si>
  <si>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</si>
  <si>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</si>
  <si>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</si>
  <si>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</si>
  <si>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</si>
  <si>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</si>
  <si>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</si>
  <si>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</si>
  <si>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</si>
  <si>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</si>
  <si>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</si>
  <si>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</si>
  <si>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</si>
  <si>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</si>
  <si>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</si>
  <si>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</si>
  <si>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</si>
  <si>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</si>
  <si>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</si>
  <si>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</si>
  <si>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</si>
  <si>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</si>
  <si>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</si>
  <si>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</si>
  <si>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</si>
  <si>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</si>
  <si>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</si>
  <si>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</si>
  <si>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</si>
  <si>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</si>
  <si>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</si>
  <si>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</si>
  <si>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</si>
  <si>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</si>
  <si>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</si>
  <si>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</si>
  <si>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</si>
  <si>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</si>
  <si>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</si>
  <si>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</si>
  <si>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</si>
  <si>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</si>
  <si>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</si>
  <si>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</si>
  <si>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</si>
  <si>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</si>
  <si>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</si>
  <si>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</si>
  <si>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</si>
  <si>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</si>
  <si>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</si>
  <si>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</si>
  <si>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</si>
  <si>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</si>
  <si>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</si>
  <si>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</si>
  <si>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</si>
  <si>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</si>
  <si>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</si>
  <si>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</si>
  <si>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</si>
  <si>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</si>
  <si>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</si>
  <si>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</si>
  <si>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</si>
  <si>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</si>
  <si>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</si>
  <si>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</si>
  <si>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</si>
  <si>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</si>
  <si>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</si>
  <si>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</si>
  <si>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</si>
  <si>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</si>
  <si>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</si>
  <si>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</si>
  <si>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</si>
  <si>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</si>
  <si>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</si>
  <si>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</si>
  <si>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</si>
  <si>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</si>
  <si>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</si>
  <si>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</si>
  <si>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</si>
  <si>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</si>
  <si>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</si>
  <si>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</si>
  <si>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</si>
  <si>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</si>
  <si>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</si>
  <si>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</si>
  <si>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</si>
  <si>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</si>
  <si>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</si>
  <si>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</si>
  <si>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</si>
  <si>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</si>
  <si>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</si>
  <si>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</si>
  <si>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</si>
  <si>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</si>
  <si>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</si>
  <si>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</si>
  <si>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</si>
  <si>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</si>
  <si>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</si>
  <si>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</si>
  <si>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</si>
  <si>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</si>
  <si>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</si>
  <si>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</si>
  <si>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</si>
  <si>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</si>
  <si>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</si>
  <si>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</si>
  <si>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</si>
  <si>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</si>
  <si>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</si>
  <si>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</si>
  <si>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</si>
  <si>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</si>
  <si>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</si>
  <si>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</si>
  <si>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</si>
  <si>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</si>
  <si>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</si>
  <si>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</si>
  <si>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</si>
  <si>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</si>
  <si>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</si>
  <si>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</si>
  <si>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</si>
  <si>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</si>
  <si>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</si>
  <si>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</si>
  <si>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</si>
  <si>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</si>
  <si>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</si>
  <si>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</si>
  <si>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</si>
  <si>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</si>
  <si>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</si>
  <si>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</si>
  <si>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</si>
  <si>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</si>
  <si>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</si>
  <si>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</si>
  <si>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</si>
  <si>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</si>
  <si>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</si>
  <si>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</si>
  <si>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</si>
  <si>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</si>
  <si>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</si>
  <si>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</si>
  <si>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</si>
  <si>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</si>
  <si>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</si>
  <si>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</si>
  <si>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</si>
  <si>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</si>
  <si>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</si>
  <si>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</si>
  <si>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</si>
  <si>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</si>
  <si>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</si>
  <si>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</si>
  <si>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</si>
  <si>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</si>
  <si>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</si>
  <si>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</si>
  <si>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</si>
  <si>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</si>
  <si>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</si>
  <si>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</si>
  <si>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</si>
  <si>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</si>
  <si>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</si>
  <si>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</si>
  <si>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</si>
  <si>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</si>
  <si>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</si>
  <si>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</si>
  <si>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</si>
  <si>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</si>
  <si>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</si>
  <si>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</si>
  <si>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</si>
  <si>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</si>
  <si>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</si>
  <si>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</si>
  <si>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</si>
  <si>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</si>
  <si>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</si>
  <si>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</si>
  <si>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</si>
  <si>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</si>
  <si>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</si>
  <si>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</si>
  <si>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</si>
  <si>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</si>
  <si>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</si>
  <si>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</si>
  <si>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</si>
  <si>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</si>
  <si>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</si>
  <si>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</si>
  <si>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</si>
  <si>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</si>
  <si>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</si>
  <si>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</si>
  <si>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</si>
  <si>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</si>
  <si>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</si>
  <si>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</si>
  <si>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</si>
  <si>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</si>
  <si>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</si>
  <si>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</si>
  <si>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</si>
  <si>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</si>
  <si>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</si>
  <si>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</si>
  <si>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</si>
  <si>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</si>
  <si>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</si>
  <si>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</si>
  <si>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</si>
  <si>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</si>
  <si>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</si>
  <si>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</si>
  <si>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</si>
  <si>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</si>
  <si>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</si>
  <si>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</si>
  <si>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</si>
  <si>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</si>
  <si>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</si>
  <si>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</si>
  <si>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</si>
  <si>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</si>
  <si>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</si>
  <si>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</si>
  <si>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</si>
  <si>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</si>
  <si>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</si>
  <si>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</si>
  <si>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</si>
  <si>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</si>
  <si>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</si>
  <si>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</si>
  <si>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</si>
  <si>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</si>
  <si>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</si>
  <si>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</si>
  <si>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</si>
  <si>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</si>
  <si>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</si>
  <si>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</si>
  <si>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</si>
  <si>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</si>
  <si>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</si>
  <si>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</si>
  <si>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</si>
  <si>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</si>
  <si>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</si>
  <si>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</si>
  <si>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</si>
  <si>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</si>
  <si>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</si>
  <si>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</si>
  <si>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</si>
  <si>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</si>
  <si>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</si>
  <si>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</si>
  <si>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</si>
  <si>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</si>
  <si>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</si>
  <si>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</si>
  <si>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</si>
  <si>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</si>
  <si>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</si>
  <si>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</si>
  <si>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</si>
  <si>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</si>
  <si>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</si>
  <si>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</si>
  <si>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</si>
  <si>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</si>
  <si>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</si>
  <si>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</si>
  <si>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</si>
  <si>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</si>
  <si>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</si>
  <si>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</si>
  <si>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</si>
  <si>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</si>
  <si>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</si>
  <si>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</si>
  <si>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</si>
  <si>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</si>
  <si>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</si>
  <si>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</si>
  <si>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</si>
  <si>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</si>
  <si>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</si>
  <si>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</si>
  <si>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</si>
  <si>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</si>
  <si>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</si>
  <si>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</si>
  <si>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</si>
  <si>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</si>
  <si>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</si>
  <si>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</si>
  <si>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</si>
  <si>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</si>
  <si>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</si>
  <si>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</si>
  <si>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</si>
  <si>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</si>
  <si>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</si>
  <si>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</si>
  <si>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</si>
  <si>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</si>
  <si>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</si>
  <si>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</si>
  <si>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</si>
  <si>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</si>
  <si>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</si>
  <si>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</si>
  <si>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</si>
  <si>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</si>
  <si>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</si>
  <si>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</si>
  <si>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</si>
  <si>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</si>
  <si>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</si>
  <si>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</si>
  <si>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</si>
  <si>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</si>
  <si>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</si>
  <si>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</si>
  <si>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</si>
  <si>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</si>
  <si>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</si>
  <si>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</si>
  <si>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</si>
  <si>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</si>
  <si>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</si>
  <si>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</si>
  <si>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</si>
  <si>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</si>
  <si>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</si>
  <si>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</si>
  <si>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</si>
  <si>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</si>
  <si>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</si>
  <si>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</si>
  <si>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</si>
  <si>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</si>
  <si>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</si>
  <si>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</si>
  <si>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</si>
  <si>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</si>
  <si>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</si>
  <si>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</si>
  <si>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</si>
  <si>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</si>
  <si>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</si>
  <si>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</si>
  <si>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</si>
  <si>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</si>
  <si>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</si>
  <si>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</si>
  <si>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</si>
  <si>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</si>
  <si>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</si>
  <si>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</si>
  <si>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</si>
  <si>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</si>
  <si>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</si>
  <si>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</si>
  <si>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</si>
  <si>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</si>
  <si>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</si>
  <si>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</si>
  <si>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</si>
  <si>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</si>
  <si>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</si>
  <si>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</si>
  <si>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</si>
  <si>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</si>
  <si>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</si>
  <si>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</si>
  <si>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</si>
  <si>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</si>
  <si>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</si>
  <si>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</si>
  <si>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</si>
  <si>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</si>
  <si>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</si>
  <si>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</si>
  <si>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</si>
  <si>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</si>
  <si>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</si>
  <si>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</si>
  <si>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</si>
  <si>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</si>
  <si>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</si>
  <si>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</si>
  <si>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</si>
  <si>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</si>
  <si>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</si>
  <si>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</si>
  <si>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</si>
  <si>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</si>
  <si>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</si>
  <si>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</si>
  <si>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</si>
  <si>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</si>
  <si>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</si>
  <si>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</si>
  <si>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</si>
  <si>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</si>
  <si>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</si>
  <si>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</si>
  <si>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</si>
  <si>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</si>
  <si>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</si>
  <si>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</si>
  <si>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</si>
  <si>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</si>
  <si>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</si>
  <si>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</si>
  <si>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</si>
  <si>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</si>
  <si>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</si>
  <si>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</si>
  <si>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</si>
  <si>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</si>
  <si>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</si>
  <si>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</si>
  <si>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</si>
  <si>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</si>
  <si>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</si>
  <si>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</si>
  <si>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</si>
  <si>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</si>
  <si>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</si>
  <si>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</si>
  <si>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</si>
  <si>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</si>
  <si>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</si>
  <si>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</si>
  <si>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</si>
  <si>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</si>
  <si>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</si>
  <si>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</si>
  <si>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</si>
  <si>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</si>
  <si>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</si>
  <si>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</si>
  <si>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</si>
  <si>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</si>
  <si>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</si>
  <si>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</si>
  <si>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</si>
  <si>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</si>
  <si>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</si>
  <si>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</si>
  <si>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</si>
  <si>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</si>
  <si>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</si>
  <si>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</si>
  <si>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</si>
  <si>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</si>
  <si>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</si>
  <si>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</si>
  <si>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</si>
  <si>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</si>
  <si>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</si>
  <si>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</si>
  <si>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</si>
  <si>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</si>
  <si>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</si>
  <si>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</si>
  <si>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</si>
  <si>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</si>
  <si>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</si>
  <si>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</si>
  <si>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</si>
  <si>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</si>
  <si>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</si>
  <si>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</si>
  <si>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</si>
  <si>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</si>
  <si>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</si>
  <si>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</si>
  <si>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</si>
  <si>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</si>
  <si>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</si>
  <si>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</si>
  <si>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</si>
  <si>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</si>
  <si>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</si>
  <si>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</si>
  <si>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</si>
  <si>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</si>
  <si>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</si>
  <si>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</si>
  <si>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</si>
  <si>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</si>
  <si>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</si>
  <si>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</si>
  <si>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</si>
  <si>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</si>
  <si>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</si>
  <si>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</si>
  <si>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</si>
  <si>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</si>
  <si>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</si>
  <si>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</si>
  <si>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</si>
  <si>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</si>
  <si>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</si>
  <si>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</si>
  <si>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</si>
  <si>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</si>
  <si>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</si>
  <si>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</si>
  <si>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</si>
  <si>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</si>
  <si>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</si>
  <si>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</si>
  <si>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</si>
  <si>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</si>
  <si>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</si>
  <si>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</si>
  <si>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</si>
  <si>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</si>
  <si>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</si>
  <si>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</si>
  <si>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</si>
  <si>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</si>
  <si>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</si>
  <si>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</si>
  <si>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</si>
  <si>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</si>
  <si>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</si>
  <si>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</si>
  <si>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</si>
  <si>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</si>
  <si>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</si>
  <si>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</si>
  <si>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</si>
  <si>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</si>
  <si>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</si>
  <si>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</si>
  <si>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</si>
  <si>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</si>
  <si>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</si>
  <si>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</si>
  <si>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</si>
  <si>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</si>
  <si>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</si>
  <si>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</si>
  <si>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</si>
  <si>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</si>
  <si>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</si>
  <si>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</si>
  <si>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</si>
  <si>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</si>
  <si>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</si>
  <si>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</si>
  <si>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</si>
  <si>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</si>
  <si>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</si>
  <si>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</si>
  <si>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</si>
  <si>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</si>
  <si>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</si>
  <si>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</si>
  <si>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</si>
  <si>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</si>
  <si>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</si>
  <si>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</si>
  <si>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</si>
  <si>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</si>
  <si>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</si>
  <si>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</si>
  <si>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</si>
  <si>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</si>
  <si>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</si>
  <si>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</si>
  <si>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</si>
  <si>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</si>
  <si>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</si>
  <si>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</si>
  <si>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</si>
  <si>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</si>
  <si>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</si>
  <si>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</si>
  <si>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</si>
  <si>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</si>
  <si>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</si>
  <si>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</si>
  <si>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</si>
  <si>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</si>
  <si>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</si>
  <si>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</si>
  <si>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</si>
  <si>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</si>
  <si>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</si>
  <si>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</si>
  <si>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</si>
  <si>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</si>
  <si>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</si>
  <si>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</si>
  <si>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</si>
  <si>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</si>
  <si>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</si>
  <si>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</si>
  <si>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</si>
  <si>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</si>
  <si>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</si>
  <si>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</si>
  <si>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</si>
  <si>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</si>
  <si>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</si>
  <si>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</si>
  <si>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</si>
  <si>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</si>
  <si>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</si>
  <si>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</si>
  <si>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</si>
  <si>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</si>
  <si>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</si>
  <si>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</si>
  <si>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</si>
  <si>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</si>
  <si>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</si>
  <si>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</si>
  <si>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</si>
  <si>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</si>
  <si>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</si>
  <si>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</si>
  <si>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</si>
  <si>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</si>
  <si>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</si>
  <si>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</si>
  <si>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</si>
  <si>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</si>
  <si>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</si>
  <si>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</si>
  <si>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</si>
  <si>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</si>
  <si>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</si>
  <si>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</si>
  <si>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</si>
  <si>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</si>
  <si>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</si>
  <si>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</si>
  <si>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</si>
  <si>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</si>
  <si>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</si>
  <si>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</si>
  <si>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</si>
  <si>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</si>
  <si>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</si>
  <si>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</si>
  <si>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</si>
  <si>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</si>
  <si>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</si>
  <si>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</si>
  <si>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04-21-2022</t>
  </si>
  <si>
    <t>The following template may be used to post the district's 2022-2023 Adopted Budget</t>
  </si>
  <si>
    <t>Cody Harvey</t>
  </si>
  <si>
    <t>charvey@esc12.net</t>
  </si>
  <si>
    <t>254-297-1120</t>
  </si>
  <si>
    <t>Nick West</t>
  </si>
  <si>
    <t>nwest@esc12.net</t>
  </si>
  <si>
    <t>254-297-1117</t>
  </si>
  <si>
    <t>2022 - 2023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</si>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</sst>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RowHeight="13.2"/>
  <cols>
    <col min="1" max="1" width="9.6640625" bestFit="1" customWidth="1"/>
  </cols>
  <sheetData>
    <row r="1" spans="1:13" s="35" customFormat="1" ht="15.6">
      <c r="A1" s="68" t="s">
        <v>2165</v>
      </c>
    </row>
    <row r="2" spans="1:13">
      <c r="A2" s="22"/>
    </row>
    <row r="3" spans="1:13" s="35" customFormat="1" ht="18" customHeight="1">
      <c r="A3" s="65" t="s">
        <v>2166</v>
      </c>
    </row>
    <row r="4" spans="1:13" s="35" customFormat="1" ht="15.6">
      <c r="A4" s="65" t="s">
        <v>115</v>
      </c>
    </row>
    <row r="6" spans="1:13" ht="15.6">
      <c r="A6" s="65" t="s">
        <v>72</v>
      </c>
    </row>
    <row r="7" spans="1:13" s="35" customFormat="1" ht="15.6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6">
      <c r="A9" s="65" t="s">
        <v>71</v>
      </c>
    </row>
    <row r="10" spans="1:13" s="35" customFormat="1" ht="15.6">
      <c r="A10" s="65" t="s">
        <v>74</v>
      </c>
    </row>
    <row r="11" spans="1:13" s="35" customFormat="1" ht="15.6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2167</v>
      </c>
    </row>
    <row r="16" spans="1:13">
      <c r="A16" s="9" t="s">
        <v>1282</v>
      </c>
    </row>
    <row r="17" spans="1:1">
      <c r="A17" s="10" t="s">
        <v>2168</v>
      </c>
    </row>
    <row r="18" spans="1:1">
      <c r="A18" s="9" t="s">
        <v>2169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2170</v>
      </c>
    </row>
    <row r="26" spans="1:1">
      <c r="A26" s="9" t="s">
        <v>1282</v>
      </c>
    </row>
    <row r="27" spans="1:1">
      <c r="A27" s="10" t="s">
        <v>2171</v>
      </c>
    </row>
    <row r="28" spans="1:1">
      <c r="A28" s="9" t="s">
        <v>2172</v>
      </c>
    </row>
    <row r="30" spans="1:1" s="35" customFormat="1" ht="15">
      <c r="A30" s="9" t="s">
        <v>2142</v>
      </c>
    </row>
    <row r="31" spans="1:1">
      <c r="A31" s="9" t="s">
        <v>1282</v>
      </c>
    </row>
    <row r="32" spans="1:1">
      <c r="A32" s="10" t="s">
        <v>2143</v>
      </c>
    </row>
    <row r="33" spans="1:1">
      <c r="A33" s="9" t="s">
        <v>2144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B4" sqref="B4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332031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1283</v>
      </c>
      <c r="B1" s="108" t="str">
        <f>Sheet3!B2</f>
        <v>MORGAN MILL ISD</v>
      </c>
      <c r="C1" s="73"/>
    </row>
    <row r="2" spans="1:14">
      <c r="A2" s="23" t="s">
        <v>1284</v>
      </c>
      <c r="B2" s="109" t="s">
        <v>2174</v>
      </c>
      <c r="C2" s="107" t="s">
        <v>1281</v>
      </c>
    </row>
    <row r="3" spans="1:14">
      <c r="A3" s="13" t="s">
        <v>257</v>
      </c>
      <c r="B3" s="110">
        <v>44802</v>
      </c>
      <c r="C3" s="107" t="s">
        <v>70</v>
      </c>
    </row>
    <row r="4" spans="1:14">
      <c r="B4" s="14"/>
    </row>
    <row r="5" spans="1:14" s="61" customFormat="1" ht="18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6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6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6">
      <c r="A13" s="126">
        <v>5700</v>
      </c>
      <c r="B13" s="127" t="s">
        <v>87</v>
      </c>
      <c r="C13" s="118"/>
      <c r="D13" s="113">
        <v>1305645.92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6">
      <c r="A14" s="126">
        <v>5800</v>
      </c>
      <c r="B14" s="131" t="s">
        <v>89</v>
      </c>
      <c r="C14" s="118"/>
      <c r="D14" s="113">
        <v>130000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2" thickBot="1">
      <c r="A15" s="126">
        <v>5900</v>
      </c>
      <c r="B15" s="128" t="s">
        <v>2145</v>
      </c>
      <c r="C15" s="129"/>
      <c r="D15" s="114">
        <v>61993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2" thickTop="1">
      <c r="A16" s="117"/>
      <c r="B16" s="118" t="s">
        <v>90</v>
      </c>
      <c r="C16" s="118"/>
      <c r="D16" s="156">
        <f>SUM(D13:D15)</f>
        <v>1497638.92</v>
      </c>
      <c r="E16" s="118"/>
      <c r="K16" s="121"/>
      <c r="L16" s="121"/>
      <c r="M16" s="121"/>
      <c r="N16" s="121"/>
    </row>
    <row r="17" spans="1:16" s="134" customFormat="1" ht="15.6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3.8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751393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16500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700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0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24880.01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650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2965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101637.91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64643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2" thickBot="1">
      <c r="A29" s="18">
        <v>36</v>
      </c>
      <c r="B29" s="19" t="s">
        <v>1267</v>
      </c>
      <c r="C29" s="15"/>
      <c r="D29" s="55">
        <v>22000</v>
      </c>
      <c r="E29" s="15"/>
      <c r="F29" s="58" t="s">
        <v>2162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194989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2159</v>
      </c>
      <c r="B31" s="19" t="s">
        <v>2149</v>
      </c>
      <c r="C31" s="15"/>
      <c r="D31" s="55">
        <v>500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2160</v>
      </c>
      <c r="B32" s="19" t="s">
        <v>2150</v>
      </c>
      <c r="C32" s="15"/>
      <c r="D32" s="55">
        <v>150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168104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17500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8" thickBot="1">
      <c r="A35" s="18">
        <v>53</v>
      </c>
      <c r="B35" s="19" t="s">
        <v>1271</v>
      </c>
      <c r="C35" s="15"/>
      <c r="D35" s="55">
        <v>54825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6">
      <c r="A38" s="18">
        <v>81</v>
      </c>
      <c r="B38" s="19" t="s">
        <v>1273</v>
      </c>
      <c r="C38" s="15"/>
      <c r="D38" s="55">
        <v>502</v>
      </c>
      <c r="E38" s="15"/>
      <c r="F38" s="58" t="s">
        <v>2163</v>
      </c>
    </row>
    <row r="39" spans="1:16" ht="16.2" thickBot="1">
      <c r="A39" s="18">
        <v>91</v>
      </c>
      <c r="B39" s="19" t="s">
        <v>1274</v>
      </c>
      <c r="C39" s="15"/>
      <c r="D39" s="55">
        <v>25000</v>
      </c>
      <c r="E39" s="15"/>
      <c r="F39" s="58" t="s">
        <v>2155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22000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8" thickBot="1">
      <c r="A43" s="18">
        <v>95</v>
      </c>
      <c r="B43" s="19" t="s">
        <v>1278</v>
      </c>
      <c r="C43" s="15"/>
      <c r="D43" s="55">
        <v>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6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8" thickBot="1">
      <c r="A46" s="18">
        <v>99</v>
      </c>
      <c r="B46" s="163" t="s">
        <v>1250</v>
      </c>
      <c r="C46" s="164"/>
      <c r="D46" s="55">
        <v>32000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2" thickTop="1">
      <c r="A47" s="18"/>
      <c r="B47" s="141" t="s">
        <v>2135</v>
      </c>
      <c r="C47" s="142"/>
      <c r="D47" s="143">
        <f>SUM(D19:D46)</f>
        <v>1500938.92</v>
      </c>
    </row>
    <row r="48" spans="1:16" ht="15.6" thickBot="1">
      <c r="B48" s="144"/>
      <c r="C48" s="144"/>
      <c r="D48" s="144"/>
    </row>
    <row r="49" spans="2:15" s="69" customFormat="1" ht="15.6">
      <c r="B49" s="139" t="s">
        <v>91</v>
      </c>
      <c r="C49" s="140"/>
      <c r="D49" s="70">
        <f>D16-D47</f>
        <v>-3300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1" sqref="C1"/>
    </sheetView>
  </sheetViews>
  <sheetFormatPr defaultRowHeight="13.2"/>
  <cols>
    <col min="1" max="1" width="2.6640625" customWidth="1"/>
    <col min="2" max="2" width="10.6640625" customWidth="1"/>
    <col min="3" max="3" width="59.21875" customWidth="1"/>
    <col min="4" max="4" width="34.33203125" customWidth="1"/>
    <col min="5" max="5" width="2.332031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MORGAN MILL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44802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1305645.92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130000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2145</v>
      </c>
      <c r="D7" s="99">
        <f>'Data Entry_Web Posting'!D15</f>
        <v>61993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95" customHeight="1" thickTop="1">
      <c r="A8" s="86"/>
      <c r="B8" s="100"/>
      <c r="C8" s="101" t="s">
        <v>90</v>
      </c>
      <c r="D8" s="102">
        <f>'Data Entry_Web Posting'!D16</f>
        <v>1497638.92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9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751393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16500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1240</v>
      </c>
      <c r="D13" s="39">
        <f>'Data Entry_Web Posting'!D21</f>
        <v>700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24880.01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650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2965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101637.91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64643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22000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194989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2159</v>
      </c>
      <c r="C23" s="38" t="s">
        <v>2151</v>
      </c>
      <c r="D23" s="39">
        <f>'Data Entry_Web Posting'!D31</f>
        <v>500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2160</v>
      </c>
      <c r="C24" s="38" t="s">
        <v>2152</v>
      </c>
      <c r="D24" s="39">
        <f>'Data Entry_Web Posting'!D32</f>
        <v>150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168104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17500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54825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502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25000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22000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32000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1500938.92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2" thickBot="1">
      <c r="A41" s="36"/>
      <c r="B41" s="76"/>
      <c r="C41" s="77" t="s">
        <v>91</v>
      </c>
      <c r="D41" s="138">
        <f>'Data Entry_Web Posting'!D49</f>
        <v>-3300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399999999999999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2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6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8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6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8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1285</v>
      </c>
      <c r="B1" t="s">
        <v>1286</v>
      </c>
    </row>
    <row r="2" spans="1:2">
      <c r="A2" s="8" t="str">
        <f>'Data Entry_Web Posting'!B2</f>
        <v>072-910</v>
      </c>
      <c r="B2" s="8" t="str">
        <f>LOOKUP(A2,A6:A1038,B6:B1038)</f>
        <v>MORGAN MILL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2009-08-11T16:31:08Z</cp:lastPrinted>
  <dcterms:created xsi:type="dcterms:W3CDTF">2006-07-19T19:41:45Z</dcterms:created>
  <dcterms:modified xsi:type="dcterms:W3CDTF">2022-08-30T16:06:42Z</dcterms:modified>
</cp:coreProperties>
</file>